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protestantutrecht.sharepoint.com/sites/Diakonie-Secretariaat/Gedeelde documenten/Secretariaat/3. BESTUUR &amp; SECRETARIAAT/Collectes/Collecterooster/Collecterooster 2026/"/>
    </mc:Choice>
  </mc:AlternateContent>
  <xr:revisionPtr revIDLastSave="47" documentId="8_{A6DA0876-14AF-441E-A49F-CDB18FAA9FD2}" xr6:coauthVersionLast="47" xr6:coauthVersionMax="47" xr10:uidLastSave="{79A1E135-4578-46E7-8822-81D279C25DE6}"/>
  <bookViews>
    <workbookView xWindow="-120" yWindow="-120" windowWidth="29040" windowHeight="17520" xr2:uid="{00000000-000D-0000-FFFF-FFFF00000000}"/>
  </bookViews>
  <sheets>
    <sheet name="Collecterooster 2026" sheetId="6" r:id="rId1"/>
  </sheets>
  <definedNames>
    <definedName name="_xlnm._FilterDatabase" localSheetId="0" hidden="1">'Collecterooster 2026'!$A$6:$G$71</definedName>
    <definedName name="_xlnm.Print_Area" localSheetId="0">'Collecterooster 2026'!$A$1:$G$71</definedName>
    <definedName name="Print" localSheetId="0">'Collecterooster 2026'!$A$1:$G$71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6" l="1"/>
  <c r="B8" i="6"/>
  <c r="B9" i="6" s="1"/>
  <c r="A7" i="6"/>
  <c r="B10" i="6" l="1"/>
  <c r="A9" i="6"/>
  <c r="A8" i="6"/>
  <c r="A10" i="6" l="1"/>
  <c r="B11" i="6"/>
  <c r="A11" i="6" l="1"/>
  <c r="B12" i="6" l="1"/>
  <c r="B13" i="6" s="1"/>
  <c r="A12" i="6" l="1"/>
  <c r="B14" i="6"/>
  <c r="B15" i="6" s="1"/>
  <c r="A15" i="6" s="1"/>
  <c r="A13" i="6"/>
  <c r="A14" i="6" l="1"/>
  <c r="B16" i="6"/>
  <c r="A16" i="6" s="1"/>
  <c r="B17" i="6" l="1"/>
  <c r="B19" i="6" s="1"/>
  <c r="B18" i="6" l="1"/>
  <c r="A18" i="6" s="1"/>
  <c r="A17" i="6"/>
  <c r="B20" i="6"/>
  <c r="A19" i="6"/>
  <c r="A20" i="6" l="1"/>
  <c r="B22" i="6" l="1"/>
  <c r="B25" i="6"/>
  <c r="A21" i="6"/>
  <c r="A22" i="6" l="1"/>
  <c r="B23" i="6"/>
  <c r="B27" i="6"/>
  <c r="A25" i="6"/>
  <c r="B26" i="6"/>
  <c r="A26" i="6" s="1"/>
  <c r="B28" i="6" l="1"/>
  <c r="A27" i="6"/>
  <c r="B24" i="6"/>
  <c r="A24" i="6" s="1"/>
  <c r="A23" i="6"/>
  <c r="A28" i="6" l="1"/>
  <c r="B29" i="6"/>
  <c r="A29" i="6" l="1"/>
  <c r="B30" i="6"/>
  <c r="B31" i="6" l="1"/>
  <c r="A30" i="6"/>
  <c r="B33" i="6" l="1"/>
  <c r="A31" i="6"/>
  <c r="B32" i="6"/>
  <c r="A32" i="6" s="1"/>
  <c r="A33" i="6" l="1"/>
  <c r="B34" i="6"/>
  <c r="B36" i="6" l="1"/>
  <c r="A34" i="6"/>
  <c r="B35" i="6"/>
  <c r="A35" i="6" s="1"/>
  <c r="A36" i="6" l="1"/>
  <c r="B37" i="6"/>
  <c r="A37" i="6" l="1"/>
  <c r="B38" i="6"/>
  <c r="B39" i="6" l="1"/>
  <c r="A38" i="6"/>
  <c r="B40" i="6" l="1"/>
  <c r="A39" i="6"/>
  <c r="B41" i="6" l="1"/>
  <c r="A40" i="6"/>
  <c r="B42" i="6" l="1"/>
  <c r="A41" i="6"/>
  <c r="B43" i="6" l="1"/>
  <c r="A42" i="6"/>
  <c r="B44" i="6" l="1"/>
  <c r="A43" i="6"/>
  <c r="A44" i="6" l="1"/>
  <c r="B45" i="6"/>
  <c r="A45" i="6" l="1"/>
  <c r="B46" i="6"/>
  <c r="A46" i="6" l="1"/>
  <c r="B47" i="6"/>
  <c r="A47" i="6" l="1"/>
  <c r="B48" i="6"/>
  <c r="B49" i="6" l="1"/>
  <c r="A48" i="6"/>
  <c r="B50" i="6" l="1"/>
  <c r="A49" i="6"/>
  <c r="B51" i="6" l="1"/>
  <c r="A50" i="6"/>
  <c r="A51" i="6" l="1"/>
  <c r="B52" i="6"/>
  <c r="A52" i="6" l="1"/>
  <c r="B53" i="6"/>
  <c r="B54" i="6" l="1"/>
  <c r="A53" i="6"/>
  <c r="A54" i="6" l="1"/>
  <c r="B55" i="6"/>
  <c r="A55" i="6" l="1"/>
  <c r="B56" i="6"/>
  <c r="B57" i="6" l="1"/>
  <c r="A56" i="6"/>
  <c r="A57" i="6" l="1"/>
  <c r="B58" i="6"/>
  <c r="B60" i="6" l="1"/>
  <c r="B59" i="6"/>
  <c r="A59" i="6" s="1"/>
  <c r="A58" i="6"/>
  <c r="B61" i="6" l="1"/>
  <c r="A60" i="6"/>
  <c r="A61" i="6" l="1"/>
  <c r="B62" i="6"/>
  <c r="B63" i="6" l="1"/>
  <c r="A62" i="6"/>
  <c r="B64" i="6" l="1"/>
  <c r="A63" i="6"/>
  <c r="A64" i="6" l="1"/>
  <c r="B65" i="6"/>
  <c r="B66" i="6" l="1"/>
  <c r="A65" i="6"/>
  <c r="A66" i="6" l="1"/>
  <c r="B70" i="6"/>
  <c r="B67" i="6"/>
  <c r="B68" i="6" l="1"/>
  <c r="A67" i="6"/>
  <c r="B71" i="6"/>
  <c r="A71" i="6" s="1"/>
  <c r="A70" i="6"/>
  <c r="A68" i="6" l="1"/>
  <c r="B69" i="6"/>
  <c r="A69" i="6" s="1"/>
</calcChain>
</file>

<file path=xl/sharedStrings.xml><?xml version="1.0" encoding="utf-8"?>
<sst xmlns="http://schemas.openxmlformats.org/spreadsheetml/2006/main" count="186" uniqueCount="90">
  <si>
    <t xml:space="preserve"> </t>
  </si>
  <si>
    <t>Dag</t>
  </si>
  <si>
    <t xml:space="preserve">Datum </t>
  </si>
  <si>
    <t>thema en collectedoel rooster pkn</t>
  </si>
  <si>
    <r>
      <t>1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collecte </t>
    </r>
  </si>
  <si>
    <t xml:space="preserve">Naam en rekeningnummer tbv overmaken geld </t>
  </si>
  <si>
    <r>
      <t>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collecte </t>
    </r>
  </si>
  <si>
    <t>Bijzonderheden</t>
  </si>
  <si>
    <t>Wijkdiaconie</t>
  </si>
  <si>
    <t>Wijkgemeente</t>
  </si>
  <si>
    <t>Nieuwjaarsdag</t>
  </si>
  <si>
    <t>Pioniersplekken</t>
  </si>
  <si>
    <t xml:space="preserve">binnenlands diaconaat </t>
  </si>
  <si>
    <t>Stedelijk doel - El Roi</t>
  </si>
  <si>
    <t>missionair werk</t>
  </si>
  <si>
    <t>Protestantse kerk - missionair werk</t>
  </si>
  <si>
    <t xml:space="preserve">jonge generaties </t>
  </si>
  <si>
    <t>Stedelijk doel - Interkerkelijk Jeugdwerk Utrecht (IKJU)</t>
  </si>
  <si>
    <t>Voorjaarsvakantie</t>
  </si>
  <si>
    <t xml:space="preserve">Voorjaarsvakantie </t>
  </si>
  <si>
    <t>Stedelijk doel - Villa Vrede</t>
  </si>
  <si>
    <t>Biddag</t>
  </si>
  <si>
    <t>PalmZondag</t>
  </si>
  <si>
    <t>Witte Donderdag</t>
  </si>
  <si>
    <t>Goede Vrijdag</t>
  </si>
  <si>
    <t>Stille Zaterdag</t>
  </si>
  <si>
    <t>1e Paasdag</t>
  </si>
  <si>
    <t>2e Paasdag</t>
  </si>
  <si>
    <t>Stedelijk doel - Stichting Utrecht op Orde</t>
  </si>
  <si>
    <t>Meivakantie</t>
  </si>
  <si>
    <t>Oecumene in Utrecht</t>
  </si>
  <si>
    <t>Hemelvaartsdag</t>
  </si>
  <si>
    <t>Diaconale Presentieplekken</t>
  </si>
  <si>
    <t>1e Pinksterdag</t>
  </si>
  <si>
    <t>2e Pinksterdag</t>
  </si>
  <si>
    <t xml:space="preserve">Binnenlands diaconaat </t>
  </si>
  <si>
    <t xml:space="preserve">Keti Koti (1 juli) </t>
  </si>
  <si>
    <t>Zomervakantie</t>
  </si>
  <si>
    <t xml:space="preserve">PKN Pastoraat </t>
  </si>
  <si>
    <t>PKN Jongere generaties</t>
  </si>
  <si>
    <t xml:space="preserve">Wijkdiaconie </t>
  </si>
  <si>
    <t>IsraëlZondag</t>
  </si>
  <si>
    <t xml:space="preserve">wereld voedseldag (16 okt) </t>
  </si>
  <si>
    <t>Kerk in Actie - Werelddiaconaat - Bangladesh</t>
  </si>
  <si>
    <t xml:space="preserve">Herfstvakantie </t>
  </si>
  <si>
    <t>Dankdag</t>
  </si>
  <si>
    <t>Eeuwigheidszondag</t>
  </si>
  <si>
    <t>1e Advent</t>
  </si>
  <si>
    <t>2e Advent</t>
  </si>
  <si>
    <t>3e Advent</t>
  </si>
  <si>
    <t>Stedelijk doel - Straatpastoraat</t>
  </si>
  <si>
    <r>
      <t xml:space="preserve">4e Advent / </t>
    </r>
    <r>
      <rPr>
        <i/>
        <sz val="10"/>
        <rFont val="Arial"/>
        <family val="2"/>
      </rPr>
      <t xml:space="preserve">Kerstvakantie </t>
    </r>
  </si>
  <si>
    <t>1e Kerstdag</t>
  </si>
  <si>
    <t>2e Kerstdag</t>
  </si>
  <si>
    <t xml:space="preserve">Kerstvakantie </t>
  </si>
  <si>
    <t>Eindejaarscollecte</t>
  </si>
  <si>
    <t>Oudejaarsdag</t>
  </si>
  <si>
    <t xml:space="preserve">Kerstavond </t>
  </si>
  <si>
    <t>20 juni wereldvluchtelingendag</t>
  </si>
  <si>
    <t>Stedelijk doel - Stichting Toevlucht</t>
  </si>
  <si>
    <t>Kerstvakantie</t>
  </si>
  <si>
    <t>met een aankondigingstekst bij elke collecte.</t>
  </si>
  <si>
    <t>Studentenpastoraat</t>
  </si>
  <si>
    <t>Protestantse kerk - jonge generaties</t>
  </si>
  <si>
    <t xml:space="preserve">Alleen na toestemming van de Algemene Kerkenraad Klein kan hiervan worden afgeweken.  Bij dit rooster behoort een ´Toelichting Collecterooster 2026´ </t>
  </si>
  <si>
    <t>Stedelijk doel - Huize Agnes</t>
  </si>
  <si>
    <t>Kerk in Actie - Noodhulp - Midden Oosten, Israël en Gaza</t>
  </si>
  <si>
    <t>Kerk in Actie - Omzien naar gevangenen</t>
  </si>
  <si>
    <t>Kerk in Actie - Noodhulp - Oekraine</t>
  </si>
  <si>
    <t xml:space="preserve">Diaconale presentieplekken </t>
  </si>
  <si>
    <t xml:space="preserve">Stedelijk doel - A Rocha Utrecht </t>
  </si>
  <si>
    <t>Stedelijk doel - Youth for Christ Utrecht</t>
  </si>
  <si>
    <t>Kerk in Actie - Werelddiaconaat - Israël Rossing Center</t>
  </si>
  <si>
    <r>
      <rPr>
        <i/>
        <sz val="10"/>
        <rFont val="Arial"/>
        <family val="2"/>
      </rPr>
      <t>Herfstvakantie</t>
    </r>
    <r>
      <rPr>
        <sz val="10"/>
        <rFont val="Arial"/>
        <family val="2"/>
      </rPr>
      <t xml:space="preserve"> / MichaZondag/ wereld voedseldag </t>
    </r>
  </si>
  <si>
    <t xml:space="preserve">Kerk in Actie - Werelddiaconiaat Indonesië </t>
  </si>
  <si>
    <t>Stedelijk doel -  Stichting Omduw Huisvestingspot</t>
  </si>
  <si>
    <t xml:space="preserve">Kerk in Actie - Noodhulp - Nepal </t>
  </si>
  <si>
    <t xml:space="preserve">Kerk in Actie - Werelddiaconaat - Kenia </t>
  </si>
  <si>
    <t>Stedelijk doel - aanmeldloket ongedocumenteerden</t>
  </si>
  <si>
    <t xml:space="preserve">Stedelijk doel - Stadshospice </t>
  </si>
  <si>
    <t>Stedelijk doel - Stichting Kerken en gevangenen</t>
  </si>
  <si>
    <t xml:space="preserve">Veilige Kerk </t>
  </si>
  <si>
    <t>Dit collecterooster geldt voor de Protestantse Gemeente Utrecht en is in eerste lezing vastgesteld in de AKG-vergadering van 15 december 2025</t>
  </si>
  <si>
    <t>Stedelijk doel - Pechpot ongedocumenteerden</t>
  </si>
  <si>
    <t>Stedelijk doel - Voedselbank Utrecht</t>
  </si>
  <si>
    <t>Stedelijk doel - Stiltecentrum Hoog Catharijne</t>
  </si>
  <si>
    <t>Kerk in Actie- Noodhulp Myanmar</t>
  </si>
  <si>
    <t>Stedelijk doel - SNDVU</t>
  </si>
  <si>
    <t>Stedelijke doel - huis voor vluchtelingengezinnen</t>
  </si>
  <si>
    <t xml:space="preserve">weekend van IKJU-kamp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</si>
</sst>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/mm/yy;@"/>
  </numFmts>
  <fonts count="18" x14ac:knownFonts="1"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99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/>
  </cellStyleXfs>
  <cellXfs count="6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4" fontId="0" fillId="0" borderId="0" xfId="0" applyNumberFormat="1"/>
    <xf numFmtId="0" fontId="12" fillId="0" borderId="0" xfId="0" applyFont="1"/>
    <xf numFmtId="0" fontId="13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" fontId="0" fillId="0" borderId="0" xfId="0" applyNumberFormat="1"/>
    <xf numFmtId="14" fontId="3" fillId="0" borderId="0" xfId="0" applyNumberFormat="1" applyFont="1"/>
    <xf numFmtId="1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6" fillId="0" borderId="2" xfId="1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6" fillId="2" borderId="2" xfId="1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0" borderId="2" xfId="1" applyFont="1" applyFill="1" applyBorder="1" applyAlignment="1" applyProtection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3" fillId="0" borderId="2" xfId="1" applyFont="1" applyFill="1" applyBorder="1" applyAlignment="1" applyProtection="1">
      <alignment horizontal="center" vertical="center"/>
    </xf>
    <xf numFmtId="0" fontId="14" fillId="2" borderId="2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14" fontId="2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4" fontId="8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16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/>
  </cellXfs>
  <cellStyles count="4">
    <cellStyle name="Hyperlink" xfId="1" builtinId="8"/>
    <cellStyle name="Standaard" xfId="0" builtinId="0"/>
    <cellStyle name="Standaard 2" xfId="2" xr:uid="{00000000-0005-0000-0000-000002000000}"/>
    <cellStyle name="Standaard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3C62-5F67-4F20-A010-AFF32F103AB6}">
  <sheetPr>
    <pageSetUpPr fitToPage="1"/>
  </sheetPr>
  <dimension ref="A1:IT89"/>
  <sheetViews>
    <sheetView tabSelected="1" zoomScaleNormal="100" zoomScaleSheetLayoutView="100" workbookViewId="0">
      <pane ySplit="1" topLeftCell="A2" activePane="bottomLeft" state="frozen"/>
      <selection pane="bottomLeft" activeCell="H23" sqref="H23"/>
    </sheetView>
  </sheetViews>
  <sheetFormatPr defaultRowHeight="12.75" x14ac:dyDescent="0.2"/>
  <cols>
    <col min="1" max="1" width="12.85546875" style="17" customWidth="1"/>
    <col min="2" max="2" width="11" style="5" customWidth="1"/>
    <col min="3" max="3" width="38.7109375" style="5" hidden="1" customWidth="1"/>
    <col min="4" max="4" width="65.85546875" customWidth="1"/>
    <col min="5" max="5" width="75.28515625" hidden="1" customWidth="1"/>
    <col min="6" max="6" width="34.5703125" customWidth="1"/>
    <col min="7" max="7" width="32.42578125" style="17" customWidth="1"/>
  </cols>
  <sheetData>
    <row r="1" spans="1:254" s="1" customFormat="1" ht="25.5" customHeight="1" x14ac:dyDescent="0.2">
      <c r="A1" s="22" t="s">
        <v>0</v>
      </c>
      <c r="B1" s="23"/>
      <c r="C1" s="23"/>
      <c r="D1" s="23"/>
      <c r="E1" s="23"/>
      <c r="F1" s="23"/>
      <c r="G1" s="23"/>
      <c r="H1" s="52"/>
      <c r="I1" s="52"/>
      <c r="J1" s="52"/>
      <c r="K1" s="52"/>
      <c r="L1" s="52"/>
      <c r="M1" s="52"/>
    </row>
    <row r="2" spans="1:254" s="1" customFormat="1" ht="14.25" x14ac:dyDescent="0.2">
      <c r="A2" s="53" t="s">
        <v>82</v>
      </c>
      <c r="B2" s="53"/>
      <c r="C2" s="53"/>
      <c r="D2" s="53"/>
      <c r="E2" s="53"/>
      <c r="F2" s="53"/>
      <c r="G2" s="53"/>
      <c r="H2" s="52"/>
      <c r="I2" s="52"/>
      <c r="J2" s="52"/>
      <c r="K2" s="52"/>
      <c r="L2" s="52"/>
      <c r="M2" s="52"/>
    </row>
    <row r="3" spans="1:254" s="1" customFormat="1" ht="14.25" x14ac:dyDescent="0.2">
      <c r="A3" s="53" t="s">
        <v>64</v>
      </c>
      <c r="B3" s="53"/>
      <c r="C3" s="53"/>
      <c r="D3" s="53"/>
      <c r="E3" s="53"/>
      <c r="F3" s="53"/>
      <c r="G3" s="53"/>
      <c r="H3" s="52"/>
      <c r="I3" s="52"/>
      <c r="J3" s="52"/>
      <c r="K3" s="52"/>
      <c r="L3" s="52"/>
      <c r="M3" s="52"/>
    </row>
    <row r="4" spans="1:254" s="1" customFormat="1" ht="14.25" x14ac:dyDescent="0.2">
      <c r="A4" s="54" t="s">
        <v>61</v>
      </c>
      <c r="B4" s="54"/>
      <c r="C4" s="53"/>
      <c r="D4" s="53"/>
      <c r="E4" s="53"/>
      <c r="F4" s="53"/>
      <c r="G4" s="55"/>
      <c r="H4" s="52"/>
      <c r="I4" s="52"/>
      <c r="J4" s="52"/>
      <c r="K4" s="52"/>
      <c r="L4" s="52"/>
      <c r="M4" s="52"/>
    </row>
    <row r="5" spans="1:254" s="1" customFormat="1" ht="14.25" x14ac:dyDescent="0.2">
      <c r="A5" s="56"/>
      <c r="B5" s="56"/>
      <c r="C5" s="56"/>
      <c r="D5" s="56"/>
      <c r="E5" s="56"/>
      <c r="F5" s="56"/>
      <c r="G5" s="56"/>
      <c r="H5" s="52"/>
      <c r="I5" s="52"/>
      <c r="J5" s="52"/>
      <c r="K5" s="52"/>
      <c r="L5" s="52"/>
      <c r="M5" s="52"/>
    </row>
    <row r="6" spans="1:254" s="2" customFormat="1" ht="32.25" customHeight="1" x14ac:dyDescent="0.2">
      <c r="A6" s="57" t="s">
        <v>1</v>
      </c>
      <c r="B6" s="58" t="s">
        <v>2</v>
      </c>
      <c r="C6" s="58" t="s">
        <v>3</v>
      </c>
      <c r="D6" s="59" t="s">
        <v>4</v>
      </c>
      <c r="E6" s="59" t="s">
        <v>5</v>
      </c>
      <c r="F6" s="59" t="s">
        <v>6</v>
      </c>
      <c r="G6" s="59" t="s">
        <v>7</v>
      </c>
      <c r="H6" s="60"/>
      <c r="I6" s="60"/>
      <c r="J6" s="60"/>
      <c r="K6" s="60"/>
      <c r="L6" s="60"/>
      <c r="M6" s="60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 s="3" customFormat="1" ht="20.100000000000001" customHeight="1" x14ac:dyDescent="0.2">
      <c r="A7" s="61">
        <f t="shared" ref="A7:A38" si="0">B7</f>
        <v>46023</v>
      </c>
      <c r="B7" s="62">
        <v>46023</v>
      </c>
      <c r="C7" s="63"/>
      <c r="D7" s="64" t="s">
        <v>8</v>
      </c>
      <c r="E7" s="64"/>
      <c r="F7" s="64" t="s">
        <v>9</v>
      </c>
      <c r="G7" s="64" t="s">
        <v>10</v>
      </c>
      <c r="H7" s="60"/>
      <c r="I7" s="60"/>
      <c r="J7" s="60"/>
      <c r="K7" s="60"/>
      <c r="L7" s="60"/>
      <c r="M7" s="60"/>
    </row>
    <row r="8" spans="1:254" ht="20.100000000000001" customHeight="1" x14ac:dyDescent="0.2">
      <c r="A8" s="61">
        <f t="shared" si="0"/>
        <v>46026</v>
      </c>
      <c r="B8" s="62">
        <f>+B7+3</f>
        <v>46026</v>
      </c>
      <c r="C8" s="62"/>
      <c r="D8" s="65" t="s">
        <v>8</v>
      </c>
      <c r="E8" s="24"/>
      <c r="F8" s="64" t="s">
        <v>11</v>
      </c>
      <c r="G8" s="66" t="s">
        <v>60</v>
      </c>
      <c r="H8" s="67"/>
      <c r="I8" s="67"/>
      <c r="J8" s="67"/>
      <c r="K8" s="67"/>
      <c r="L8" s="67"/>
      <c r="M8" s="67"/>
    </row>
    <row r="9" spans="1:254" ht="20.100000000000001" customHeight="1" x14ac:dyDescent="0.2">
      <c r="A9" s="26">
        <f t="shared" si="0"/>
        <v>46033</v>
      </c>
      <c r="B9" s="27">
        <f t="shared" ref="B9:B17" si="1">+B8+7</f>
        <v>46033</v>
      </c>
      <c r="C9" s="27" t="s">
        <v>12</v>
      </c>
      <c r="D9" s="25" t="s">
        <v>68</v>
      </c>
      <c r="E9" s="32"/>
      <c r="F9" s="29" t="s">
        <v>9</v>
      </c>
      <c r="G9" s="28"/>
    </row>
    <row r="10" spans="1:254" ht="20.100000000000001" customHeight="1" x14ac:dyDescent="0.2">
      <c r="A10" s="26">
        <f t="shared" si="0"/>
        <v>46040</v>
      </c>
      <c r="B10" s="27">
        <f t="shared" si="1"/>
        <v>46040</v>
      </c>
      <c r="C10" s="27" t="s">
        <v>14</v>
      </c>
      <c r="D10" s="24" t="s">
        <v>83</v>
      </c>
      <c r="E10" s="33"/>
      <c r="F10" s="29" t="s">
        <v>9</v>
      </c>
      <c r="G10" s="28"/>
      <c r="H10" s="6"/>
    </row>
    <row r="11" spans="1:254" ht="20.100000000000001" customHeight="1" x14ac:dyDescent="0.2">
      <c r="A11" s="26">
        <f t="shared" si="0"/>
        <v>46047</v>
      </c>
      <c r="B11" s="27">
        <f t="shared" si="1"/>
        <v>46047</v>
      </c>
      <c r="C11" s="27" t="s">
        <v>16</v>
      </c>
      <c r="D11" s="24" t="s">
        <v>8</v>
      </c>
      <c r="E11" s="33"/>
      <c r="F11" s="28" t="s">
        <v>15</v>
      </c>
      <c r="G11" s="28"/>
      <c r="H11" s="6"/>
    </row>
    <row r="12" spans="1:254" ht="20.100000000000001" customHeight="1" x14ac:dyDescent="0.2">
      <c r="A12" s="26">
        <f t="shared" si="0"/>
        <v>46054</v>
      </c>
      <c r="B12" s="27">
        <f t="shared" si="1"/>
        <v>46054</v>
      </c>
      <c r="C12" s="27"/>
      <c r="D12" s="25" t="s">
        <v>43</v>
      </c>
      <c r="E12" s="33"/>
      <c r="F12" s="28" t="s">
        <v>9</v>
      </c>
      <c r="G12" s="28"/>
    </row>
    <row r="13" spans="1:254" ht="20.100000000000001" customHeight="1" x14ac:dyDescent="0.2">
      <c r="A13" s="26">
        <f t="shared" si="0"/>
        <v>46061</v>
      </c>
      <c r="B13" s="27">
        <f t="shared" si="1"/>
        <v>46061</v>
      </c>
      <c r="C13" s="27"/>
      <c r="D13" s="24" t="s">
        <v>8</v>
      </c>
      <c r="E13" s="34"/>
      <c r="F13" s="28" t="s">
        <v>9</v>
      </c>
      <c r="G13" s="28"/>
    </row>
    <row r="14" spans="1:254" ht="20.100000000000001" customHeight="1" x14ac:dyDescent="0.2">
      <c r="A14" s="26">
        <f t="shared" si="0"/>
        <v>46068</v>
      </c>
      <c r="B14" s="27">
        <f t="shared" si="1"/>
        <v>46068</v>
      </c>
      <c r="C14" s="27"/>
      <c r="D14" s="25" t="s">
        <v>67</v>
      </c>
      <c r="E14" s="32"/>
      <c r="F14" s="28" t="s">
        <v>9</v>
      </c>
      <c r="G14" s="35" t="s">
        <v>19</v>
      </c>
    </row>
    <row r="15" spans="1:254" ht="20.100000000000001" customHeight="1" x14ac:dyDescent="0.2">
      <c r="A15" s="26">
        <f t="shared" si="0"/>
        <v>46075</v>
      </c>
      <c r="B15" s="27">
        <f t="shared" si="1"/>
        <v>46075</v>
      </c>
      <c r="C15" s="27"/>
      <c r="D15" s="24" t="s">
        <v>8</v>
      </c>
      <c r="E15" s="29"/>
      <c r="F15" s="28" t="s">
        <v>63</v>
      </c>
      <c r="G15" s="35" t="s">
        <v>18</v>
      </c>
    </row>
    <row r="16" spans="1:254" ht="20.100000000000001" customHeight="1" x14ac:dyDescent="0.2">
      <c r="A16" s="26">
        <f t="shared" si="0"/>
        <v>46082</v>
      </c>
      <c r="B16" s="27">
        <f t="shared" si="1"/>
        <v>46082</v>
      </c>
      <c r="C16" s="27"/>
      <c r="D16" s="28" t="s">
        <v>13</v>
      </c>
      <c r="E16" s="34"/>
      <c r="F16" s="28" t="s">
        <v>9</v>
      </c>
      <c r="G16" s="28"/>
    </row>
    <row r="17" spans="1:9" ht="20.100000000000001" customHeight="1" x14ac:dyDescent="0.2">
      <c r="A17" s="26">
        <f t="shared" si="0"/>
        <v>46089</v>
      </c>
      <c r="B17" s="27">
        <f t="shared" si="1"/>
        <v>46089</v>
      </c>
      <c r="C17" s="27"/>
      <c r="D17" s="24" t="s">
        <v>8</v>
      </c>
      <c r="E17" s="29"/>
      <c r="F17" s="28" t="s">
        <v>62</v>
      </c>
      <c r="G17" s="28"/>
      <c r="H17" s="6"/>
    </row>
    <row r="18" spans="1:9" ht="20.100000000000001" customHeight="1" x14ac:dyDescent="0.2">
      <c r="A18" s="26">
        <f t="shared" si="0"/>
        <v>46092</v>
      </c>
      <c r="B18" s="27">
        <f>+B17+3</f>
        <v>46092</v>
      </c>
      <c r="C18" s="27"/>
      <c r="D18" s="36" t="s">
        <v>84</v>
      </c>
      <c r="E18" s="24"/>
      <c r="F18" s="28"/>
      <c r="G18" s="28" t="s">
        <v>21</v>
      </c>
    </row>
    <row r="19" spans="1:9" ht="20.100000000000001" customHeight="1" x14ac:dyDescent="0.2">
      <c r="A19" s="26">
        <f t="shared" si="0"/>
        <v>46096</v>
      </c>
      <c r="B19" s="27">
        <f>+B17+7</f>
        <v>46096</v>
      </c>
      <c r="C19" s="27"/>
      <c r="D19" s="24" t="s">
        <v>8</v>
      </c>
      <c r="E19" s="33"/>
      <c r="F19" s="28" t="s">
        <v>9</v>
      </c>
      <c r="G19" s="28"/>
      <c r="H19" s="6"/>
    </row>
    <row r="20" spans="1:9" ht="20.100000000000001" customHeight="1" x14ac:dyDescent="0.2">
      <c r="A20" s="26">
        <f t="shared" si="0"/>
        <v>46103</v>
      </c>
      <c r="B20" s="27">
        <f>+B19+7</f>
        <v>46103</v>
      </c>
      <c r="C20" s="27"/>
      <c r="D20" s="24" t="s">
        <v>50</v>
      </c>
      <c r="E20" s="29"/>
      <c r="F20" s="28" t="s">
        <v>15</v>
      </c>
      <c r="G20" s="28"/>
      <c r="I20" s="6"/>
    </row>
    <row r="21" spans="1:9" ht="20.100000000000001" customHeight="1" x14ac:dyDescent="0.2">
      <c r="A21" s="26">
        <f t="shared" si="0"/>
        <v>46110</v>
      </c>
      <c r="B21" s="27">
        <f>+B20+7</f>
        <v>46110</v>
      </c>
      <c r="C21" s="27"/>
      <c r="D21" s="24" t="s">
        <v>32</v>
      </c>
      <c r="E21" s="33"/>
      <c r="F21" s="28" t="s">
        <v>9</v>
      </c>
      <c r="G21" s="28" t="s">
        <v>22</v>
      </c>
    </row>
    <row r="22" spans="1:9" ht="20.100000000000001" customHeight="1" x14ac:dyDescent="0.2">
      <c r="A22" s="26">
        <f t="shared" si="0"/>
        <v>46114</v>
      </c>
      <c r="B22" s="27">
        <f>+B21+4</f>
        <v>46114</v>
      </c>
      <c r="C22" s="28"/>
      <c r="D22" s="24" t="s">
        <v>8</v>
      </c>
      <c r="E22" s="32"/>
      <c r="F22" s="28" t="s">
        <v>9</v>
      </c>
      <c r="G22" s="28" t="s">
        <v>23</v>
      </c>
    </row>
    <row r="23" spans="1:9" ht="20.100000000000001" customHeight="1" x14ac:dyDescent="0.2">
      <c r="A23" s="26">
        <f t="shared" si="0"/>
        <v>46115</v>
      </c>
      <c r="B23" s="27">
        <f>+B22+1</f>
        <v>46115</v>
      </c>
      <c r="C23" s="28"/>
      <c r="D23" s="25" t="s">
        <v>8</v>
      </c>
      <c r="E23" s="33"/>
      <c r="F23" s="28" t="s">
        <v>9</v>
      </c>
      <c r="G23" s="28" t="s">
        <v>24</v>
      </c>
      <c r="H23" s="50"/>
      <c r="I23" s="51"/>
    </row>
    <row r="24" spans="1:9" ht="20.100000000000001" customHeight="1" x14ac:dyDescent="0.2">
      <c r="A24" s="26">
        <f t="shared" si="0"/>
        <v>46116</v>
      </c>
      <c r="B24" s="27">
        <f>+B23+1</f>
        <v>46116</v>
      </c>
      <c r="C24" s="27"/>
      <c r="D24" s="24" t="s">
        <v>8</v>
      </c>
      <c r="E24" s="34"/>
      <c r="F24" s="28" t="s">
        <v>9</v>
      </c>
      <c r="G24" s="28" t="s">
        <v>25</v>
      </c>
    </row>
    <row r="25" spans="1:9" ht="20.100000000000001" customHeight="1" x14ac:dyDescent="0.2">
      <c r="A25" s="26">
        <f t="shared" si="0"/>
        <v>46117</v>
      </c>
      <c r="B25" s="27">
        <f>+B21+7</f>
        <v>46117</v>
      </c>
      <c r="C25" s="37"/>
      <c r="D25" s="24" t="s">
        <v>20</v>
      </c>
      <c r="E25" s="33"/>
      <c r="F25" s="28" t="s">
        <v>9</v>
      </c>
      <c r="G25" s="28" t="s">
        <v>26</v>
      </c>
    </row>
    <row r="26" spans="1:9" ht="20.100000000000001" customHeight="1" x14ac:dyDescent="0.2">
      <c r="A26" s="26">
        <f t="shared" si="0"/>
        <v>46118</v>
      </c>
      <c r="B26" s="27">
        <f>+B25+1</f>
        <v>46118</v>
      </c>
      <c r="C26" s="27"/>
      <c r="D26" s="24" t="s">
        <v>8</v>
      </c>
      <c r="E26" s="33"/>
      <c r="F26" s="28" t="s">
        <v>9</v>
      </c>
      <c r="G26" s="28" t="s">
        <v>27</v>
      </c>
    </row>
    <row r="27" spans="1:9" ht="20.100000000000001" customHeight="1" x14ac:dyDescent="0.2">
      <c r="A27" s="26">
        <f t="shared" si="0"/>
        <v>46124</v>
      </c>
      <c r="B27" s="27">
        <f>+B25+7</f>
        <v>46124</v>
      </c>
      <c r="C27" s="28"/>
      <c r="D27" s="24" t="s">
        <v>85</v>
      </c>
      <c r="E27" s="33"/>
      <c r="F27" s="28" t="s">
        <v>9</v>
      </c>
      <c r="G27" s="28"/>
    </row>
    <row r="28" spans="1:9" ht="20.100000000000001" customHeight="1" x14ac:dyDescent="0.2">
      <c r="A28" s="26">
        <f t="shared" si="0"/>
        <v>46131</v>
      </c>
      <c r="B28" s="27">
        <f>+B27+7</f>
        <v>46131</v>
      </c>
      <c r="C28" s="27"/>
      <c r="D28" s="24" t="s">
        <v>8</v>
      </c>
      <c r="E28" s="33"/>
      <c r="F28" s="28" t="s">
        <v>9</v>
      </c>
      <c r="G28" s="38"/>
      <c r="H28" s="6"/>
    </row>
    <row r="29" spans="1:9" ht="20.100000000000001" customHeight="1" x14ac:dyDescent="0.2">
      <c r="A29" s="26">
        <f t="shared" si="0"/>
        <v>46138</v>
      </c>
      <c r="B29" s="27">
        <f>+B28+7</f>
        <v>46138</v>
      </c>
      <c r="C29" s="28"/>
      <c r="D29" s="24" t="s">
        <v>8</v>
      </c>
      <c r="E29" s="33"/>
      <c r="F29" s="28" t="s">
        <v>63</v>
      </c>
      <c r="G29" s="31" t="s">
        <v>29</v>
      </c>
      <c r="H29" s="7"/>
    </row>
    <row r="30" spans="1:9" ht="20.100000000000001" customHeight="1" x14ac:dyDescent="0.2">
      <c r="A30" s="26">
        <f t="shared" si="0"/>
        <v>46145</v>
      </c>
      <c r="B30" s="27">
        <f>+B29+7</f>
        <v>46145</v>
      </c>
      <c r="C30" s="27"/>
      <c r="D30" s="24" t="s">
        <v>86</v>
      </c>
      <c r="E30" s="32"/>
      <c r="F30" s="28" t="s">
        <v>9</v>
      </c>
      <c r="G30" s="31" t="s">
        <v>29</v>
      </c>
      <c r="I30" s="6"/>
    </row>
    <row r="31" spans="1:9" ht="20.100000000000001" customHeight="1" x14ac:dyDescent="0.2">
      <c r="A31" s="26">
        <f t="shared" si="0"/>
        <v>46152</v>
      </c>
      <c r="B31" s="27">
        <f>+B30+7</f>
        <v>46152</v>
      </c>
      <c r="C31" s="28"/>
      <c r="D31" s="24" t="s">
        <v>59</v>
      </c>
      <c r="E31" s="32"/>
      <c r="F31" s="28" t="s">
        <v>9</v>
      </c>
      <c r="G31" s="28"/>
    </row>
    <row r="32" spans="1:9" ht="20.100000000000001" customHeight="1" x14ac:dyDescent="0.2">
      <c r="A32" s="26">
        <f t="shared" si="0"/>
        <v>46156</v>
      </c>
      <c r="B32" s="27">
        <f>+B31+4</f>
        <v>46156</v>
      </c>
      <c r="C32" s="28"/>
      <c r="D32" s="30" t="s">
        <v>8</v>
      </c>
      <c r="E32" s="32"/>
      <c r="F32" s="28" t="s">
        <v>9</v>
      </c>
      <c r="G32" s="28" t="s">
        <v>31</v>
      </c>
      <c r="H32" s="21"/>
    </row>
    <row r="33" spans="1:8" ht="20.100000000000001" customHeight="1" x14ac:dyDescent="0.2">
      <c r="A33" s="26">
        <f t="shared" si="0"/>
        <v>46159</v>
      </c>
      <c r="B33" s="27">
        <f>+B31+7</f>
        <v>46159</v>
      </c>
      <c r="C33" s="28"/>
      <c r="D33" s="24" t="s">
        <v>8</v>
      </c>
      <c r="E33" s="32"/>
      <c r="F33" s="28" t="s">
        <v>9</v>
      </c>
      <c r="G33" s="33"/>
    </row>
    <row r="34" spans="1:8" ht="20.100000000000001" customHeight="1" x14ac:dyDescent="0.2">
      <c r="A34" s="26">
        <f t="shared" si="0"/>
        <v>46166</v>
      </c>
      <c r="B34" s="27">
        <f>+B33+7</f>
        <v>46166</v>
      </c>
      <c r="C34" s="27"/>
      <c r="D34" s="28" t="s">
        <v>87</v>
      </c>
      <c r="E34" s="34"/>
      <c r="F34" s="28" t="s">
        <v>9</v>
      </c>
      <c r="G34" s="28" t="s">
        <v>33</v>
      </c>
    </row>
    <row r="35" spans="1:8" ht="20.100000000000001" customHeight="1" x14ac:dyDescent="0.2">
      <c r="A35" s="26">
        <f t="shared" si="0"/>
        <v>46167</v>
      </c>
      <c r="B35" s="27">
        <f>+B34+1</f>
        <v>46167</v>
      </c>
      <c r="C35" s="27"/>
      <c r="D35" s="24" t="s">
        <v>8</v>
      </c>
      <c r="E35" s="32"/>
      <c r="F35" s="28" t="s">
        <v>9</v>
      </c>
      <c r="G35" s="28" t="s">
        <v>34</v>
      </c>
    </row>
    <row r="36" spans="1:8" ht="20.100000000000001" customHeight="1" x14ac:dyDescent="0.2">
      <c r="A36" s="26">
        <f t="shared" si="0"/>
        <v>46173</v>
      </c>
      <c r="B36" s="27">
        <f>+B34+7</f>
        <v>46173</v>
      </c>
      <c r="C36" s="27"/>
      <c r="D36" s="28" t="s">
        <v>17</v>
      </c>
      <c r="E36" s="29"/>
      <c r="F36" s="28" t="s">
        <v>9</v>
      </c>
      <c r="G36" s="30" t="s">
        <v>89</v>
      </c>
    </row>
    <row r="37" spans="1:8" ht="20.100000000000001" customHeight="1" x14ac:dyDescent="0.2">
      <c r="A37" s="26">
        <f t="shared" si="0"/>
        <v>46180</v>
      </c>
      <c r="B37" s="27">
        <f t="shared" ref="B37:B58" si="2">+B36+7</f>
        <v>46180</v>
      </c>
      <c r="C37" s="28"/>
      <c r="D37" s="28" t="s">
        <v>32</v>
      </c>
      <c r="E37" s="29"/>
      <c r="F37" s="28" t="s">
        <v>9</v>
      </c>
      <c r="G37" s="28"/>
    </row>
    <row r="38" spans="1:8" ht="20.100000000000001" customHeight="1" x14ac:dyDescent="0.2">
      <c r="A38" s="26">
        <f t="shared" si="0"/>
        <v>46187</v>
      </c>
      <c r="B38" s="27">
        <f t="shared" si="2"/>
        <v>46187</v>
      </c>
      <c r="C38" s="28"/>
      <c r="D38" s="24" t="s">
        <v>8</v>
      </c>
      <c r="E38" s="29"/>
      <c r="F38" s="28" t="s">
        <v>30</v>
      </c>
      <c r="G38" s="28"/>
    </row>
    <row r="39" spans="1:8" ht="20.100000000000001" customHeight="1" x14ac:dyDescent="0.2">
      <c r="A39" s="26">
        <f t="shared" ref="A39:A70" si="3">B39</f>
        <v>46194</v>
      </c>
      <c r="B39" s="27">
        <f t="shared" si="2"/>
        <v>46194</v>
      </c>
      <c r="C39" s="28" t="s">
        <v>35</v>
      </c>
      <c r="D39" s="30" t="s">
        <v>88</v>
      </c>
      <c r="E39" s="39"/>
      <c r="F39" s="28" t="s">
        <v>9</v>
      </c>
      <c r="G39" s="25" t="s">
        <v>58</v>
      </c>
    </row>
    <row r="40" spans="1:8" ht="20.100000000000001" customHeight="1" x14ac:dyDescent="0.2">
      <c r="A40" s="26">
        <f t="shared" si="3"/>
        <v>46201</v>
      </c>
      <c r="B40" s="27">
        <f t="shared" si="2"/>
        <v>46201</v>
      </c>
      <c r="C40" s="40"/>
      <c r="D40" s="24" t="s">
        <v>8</v>
      </c>
      <c r="E40" s="29"/>
      <c r="F40" s="28" t="s">
        <v>9</v>
      </c>
      <c r="G40" s="28"/>
      <c r="H40" s="8"/>
    </row>
    <row r="41" spans="1:8" ht="20.100000000000001" customHeight="1" x14ac:dyDescent="0.2">
      <c r="A41" s="26">
        <f t="shared" si="3"/>
        <v>46208</v>
      </c>
      <c r="B41" s="27">
        <f t="shared" si="2"/>
        <v>46208</v>
      </c>
      <c r="C41" s="28" t="s">
        <v>36</v>
      </c>
      <c r="D41" s="28" t="s">
        <v>77</v>
      </c>
      <c r="E41" s="33"/>
      <c r="F41" s="28" t="s">
        <v>9</v>
      </c>
      <c r="G41" s="28"/>
    </row>
    <row r="42" spans="1:8" ht="20.100000000000001" customHeight="1" x14ac:dyDescent="0.2">
      <c r="A42" s="26">
        <f t="shared" si="3"/>
        <v>46215</v>
      </c>
      <c r="B42" s="27">
        <f t="shared" si="2"/>
        <v>46215</v>
      </c>
      <c r="C42" s="40"/>
      <c r="D42" s="24" t="s">
        <v>8</v>
      </c>
      <c r="E42" s="32"/>
      <c r="F42" s="28" t="s">
        <v>62</v>
      </c>
      <c r="G42" s="28"/>
    </row>
    <row r="43" spans="1:8" ht="20.100000000000001" customHeight="1" x14ac:dyDescent="0.2">
      <c r="A43" s="26">
        <f t="shared" si="3"/>
        <v>46222</v>
      </c>
      <c r="B43" s="27">
        <f t="shared" si="2"/>
        <v>46222</v>
      </c>
      <c r="C43" s="28"/>
      <c r="D43" s="41" t="s">
        <v>8</v>
      </c>
      <c r="E43" s="33"/>
      <c r="F43" s="28" t="s">
        <v>9</v>
      </c>
      <c r="G43" s="35" t="s">
        <v>37</v>
      </c>
    </row>
    <row r="44" spans="1:8" ht="20.100000000000001" customHeight="1" x14ac:dyDescent="0.2">
      <c r="A44" s="26">
        <f t="shared" si="3"/>
        <v>46229</v>
      </c>
      <c r="B44" s="27">
        <f t="shared" si="2"/>
        <v>46229</v>
      </c>
      <c r="C44" s="28"/>
      <c r="D44" s="25" t="s">
        <v>43</v>
      </c>
      <c r="E44" s="33"/>
      <c r="F44" s="28" t="s">
        <v>9</v>
      </c>
      <c r="G44" s="35" t="s">
        <v>37</v>
      </c>
    </row>
    <row r="45" spans="1:8" ht="20.100000000000001" customHeight="1" x14ac:dyDescent="0.2">
      <c r="A45" s="26">
        <f t="shared" si="3"/>
        <v>46236</v>
      </c>
      <c r="B45" s="27">
        <f t="shared" si="2"/>
        <v>46236</v>
      </c>
      <c r="C45" s="27"/>
      <c r="D45" s="24" t="s">
        <v>32</v>
      </c>
      <c r="E45" s="42"/>
      <c r="F45" s="28" t="s">
        <v>9</v>
      </c>
      <c r="G45" s="35" t="s">
        <v>37</v>
      </c>
    </row>
    <row r="46" spans="1:8" ht="20.100000000000001" customHeight="1" x14ac:dyDescent="0.2">
      <c r="A46" s="26">
        <f t="shared" si="3"/>
        <v>46243</v>
      </c>
      <c r="B46" s="27">
        <f t="shared" si="2"/>
        <v>46243</v>
      </c>
      <c r="C46" s="27"/>
      <c r="D46" s="24" t="s">
        <v>8</v>
      </c>
      <c r="E46" s="43"/>
      <c r="F46" s="28" t="s">
        <v>9</v>
      </c>
      <c r="G46" s="35" t="s">
        <v>37</v>
      </c>
    </row>
    <row r="47" spans="1:8" ht="20.100000000000001" customHeight="1" x14ac:dyDescent="0.2">
      <c r="A47" s="26">
        <f t="shared" si="3"/>
        <v>46250</v>
      </c>
      <c r="B47" s="27">
        <f t="shared" si="2"/>
        <v>46250</v>
      </c>
      <c r="C47" s="27"/>
      <c r="D47" s="24" t="s">
        <v>8</v>
      </c>
      <c r="E47" s="29"/>
      <c r="F47" s="28" t="s">
        <v>9</v>
      </c>
      <c r="G47" s="35" t="s">
        <v>37</v>
      </c>
    </row>
    <row r="48" spans="1:8" ht="20.100000000000001" customHeight="1" x14ac:dyDescent="0.2">
      <c r="A48" s="26">
        <f t="shared" si="3"/>
        <v>46257</v>
      </c>
      <c r="B48" s="27">
        <f t="shared" si="2"/>
        <v>46257</v>
      </c>
      <c r="C48" s="27"/>
      <c r="D48" s="24" t="s">
        <v>8</v>
      </c>
      <c r="E48" s="34"/>
      <c r="F48" s="28" t="s">
        <v>9</v>
      </c>
      <c r="G48" s="35" t="s">
        <v>37</v>
      </c>
      <c r="H48" s="6"/>
    </row>
    <row r="49" spans="1:10" ht="20.100000000000001" customHeight="1" x14ac:dyDescent="0.2">
      <c r="A49" s="26">
        <f t="shared" si="3"/>
        <v>46264</v>
      </c>
      <c r="B49" s="27">
        <f t="shared" si="2"/>
        <v>46264</v>
      </c>
      <c r="C49" s="27" t="s">
        <v>38</v>
      </c>
      <c r="D49" s="24" t="s">
        <v>79</v>
      </c>
      <c r="E49" s="33"/>
      <c r="F49" s="28" t="s">
        <v>9</v>
      </c>
      <c r="G49" s="35" t="s">
        <v>37</v>
      </c>
    </row>
    <row r="50" spans="1:10" ht="20.100000000000001" customHeight="1" x14ac:dyDescent="0.2">
      <c r="A50" s="26">
        <f t="shared" si="3"/>
        <v>46271</v>
      </c>
      <c r="B50" s="27">
        <f t="shared" si="2"/>
        <v>46271</v>
      </c>
      <c r="C50" s="27" t="s">
        <v>39</v>
      </c>
      <c r="D50" s="36" t="s">
        <v>65</v>
      </c>
      <c r="E50" s="34"/>
      <c r="F50" s="28" t="s">
        <v>9</v>
      </c>
      <c r="G50" s="28"/>
    </row>
    <row r="51" spans="1:10" ht="20.100000000000001" customHeight="1" x14ac:dyDescent="0.2">
      <c r="A51" s="26">
        <f t="shared" si="3"/>
        <v>46278</v>
      </c>
      <c r="B51" s="27">
        <f t="shared" si="2"/>
        <v>46278</v>
      </c>
      <c r="C51" s="28"/>
      <c r="D51" s="24" t="s">
        <v>8</v>
      </c>
      <c r="E51" s="33"/>
      <c r="F51" s="28" t="s">
        <v>63</v>
      </c>
      <c r="G51" s="28"/>
    </row>
    <row r="52" spans="1:10" ht="20.100000000000001" customHeight="1" x14ac:dyDescent="0.2">
      <c r="A52" s="26">
        <f t="shared" si="3"/>
        <v>46285</v>
      </c>
      <c r="B52" s="27">
        <f t="shared" si="2"/>
        <v>46285</v>
      </c>
      <c r="C52" s="27"/>
      <c r="D52" s="25" t="s">
        <v>66</v>
      </c>
      <c r="E52" s="29"/>
      <c r="F52" s="28" t="s">
        <v>9</v>
      </c>
      <c r="G52" s="28"/>
    </row>
    <row r="53" spans="1:10" ht="20.100000000000001" customHeight="1" x14ac:dyDescent="0.2">
      <c r="A53" s="26">
        <f t="shared" si="3"/>
        <v>46292</v>
      </c>
      <c r="B53" s="27">
        <f t="shared" si="2"/>
        <v>46292</v>
      </c>
      <c r="C53" s="28"/>
      <c r="D53" s="24" t="s">
        <v>8</v>
      </c>
      <c r="E53" s="33"/>
      <c r="F53" s="28" t="s">
        <v>11</v>
      </c>
      <c r="G53" s="28"/>
    </row>
    <row r="54" spans="1:10" ht="20.100000000000001" customHeight="1" x14ac:dyDescent="0.2">
      <c r="A54" s="26">
        <f t="shared" si="3"/>
        <v>46299</v>
      </c>
      <c r="B54" s="27">
        <f t="shared" si="2"/>
        <v>46299</v>
      </c>
      <c r="C54" s="27"/>
      <c r="D54" s="36" t="s">
        <v>72</v>
      </c>
      <c r="E54" s="33"/>
      <c r="F54" s="28" t="s">
        <v>9</v>
      </c>
      <c r="G54" s="28" t="s">
        <v>41</v>
      </c>
    </row>
    <row r="55" spans="1:10" ht="20.100000000000001" customHeight="1" x14ac:dyDescent="0.2">
      <c r="A55" s="26">
        <f t="shared" si="3"/>
        <v>46306</v>
      </c>
      <c r="B55" s="27">
        <f t="shared" si="2"/>
        <v>46306</v>
      </c>
      <c r="C55" s="27"/>
      <c r="D55" s="25" t="s">
        <v>71</v>
      </c>
      <c r="E55" s="34"/>
      <c r="F55" s="28" t="s">
        <v>9</v>
      </c>
      <c r="G55" s="28"/>
    </row>
    <row r="56" spans="1:10" ht="20.100000000000001" customHeight="1" x14ac:dyDescent="0.2">
      <c r="A56" s="26">
        <f t="shared" si="3"/>
        <v>46313</v>
      </c>
      <c r="B56" s="27">
        <f t="shared" si="2"/>
        <v>46313</v>
      </c>
      <c r="C56" s="27" t="s">
        <v>42</v>
      </c>
      <c r="D56" s="25" t="s">
        <v>74</v>
      </c>
      <c r="E56" s="29"/>
      <c r="F56" s="28" t="s">
        <v>9</v>
      </c>
      <c r="G56" s="28" t="s">
        <v>73</v>
      </c>
    </row>
    <row r="57" spans="1:10" ht="20.100000000000001" customHeight="1" x14ac:dyDescent="0.2">
      <c r="A57" s="26">
        <f t="shared" si="3"/>
        <v>46320</v>
      </c>
      <c r="B57" s="27">
        <f t="shared" si="2"/>
        <v>46320</v>
      </c>
      <c r="C57" s="27"/>
      <c r="D57" s="25" t="s">
        <v>8</v>
      </c>
      <c r="E57" s="32"/>
      <c r="F57" s="28" t="s">
        <v>9</v>
      </c>
      <c r="G57" s="31" t="s">
        <v>44</v>
      </c>
      <c r="H57" s="8"/>
    </row>
    <row r="58" spans="1:10" ht="20.100000000000001" customHeight="1" x14ac:dyDescent="0.2">
      <c r="A58" s="26">
        <f t="shared" si="3"/>
        <v>46327</v>
      </c>
      <c r="B58" s="27">
        <f t="shared" si="2"/>
        <v>46327</v>
      </c>
      <c r="C58" s="28"/>
      <c r="D58" s="25" t="s">
        <v>70</v>
      </c>
      <c r="E58" s="33"/>
      <c r="F58" s="28" t="s">
        <v>15</v>
      </c>
      <c r="G58" s="28"/>
    </row>
    <row r="59" spans="1:10" ht="20.100000000000001" customHeight="1" x14ac:dyDescent="0.2">
      <c r="A59" s="26">
        <f t="shared" si="3"/>
        <v>46330</v>
      </c>
      <c r="B59" s="27">
        <f>+B58+3</f>
        <v>46330</v>
      </c>
      <c r="C59" s="27"/>
      <c r="D59" s="25" t="s">
        <v>84</v>
      </c>
      <c r="E59" s="33"/>
      <c r="F59" s="28"/>
      <c r="G59" s="28" t="s">
        <v>45</v>
      </c>
      <c r="H59" s="6"/>
    </row>
    <row r="60" spans="1:10" ht="20.100000000000001" customHeight="1" x14ac:dyDescent="0.2">
      <c r="A60" s="26">
        <f t="shared" si="3"/>
        <v>46334</v>
      </c>
      <c r="B60" s="27">
        <f>+B58+7</f>
        <v>46334</v>
      </c>
      <c r="C60" s="27"/>
      <c r="D60" s="25" t="s">
        <v>78</v>
      </c>
      <c r="E60" s="33"/>
      <c r="F60" s="28" t="s">
        <v>9</v>
      </c>
      <c r="G60" s="28"/>
    </row>
    <row r="61" spans="1:10" ht="20.100000000000001" customHeight="1" x14ac:dyDescent="0.2">
      <c r="A61" s="26">
        <f t="shared" si="3"/>
        <v>46341</v>
      </c>
      <c r="B61" s="27">
        <f t="shared" ref="B61:B66" si="4">+B60+7</f>
        <v>46341</v>
      </c>
      <c r="C61" s="27"/>
      <c r="D61" s="25" t="s">
        <v>8</v>
      </c>
      <c r="E61" s="34"/>
      <c r="F61" s="28" t="s">
        <v>81</v>
      </c>
      <c r="G61" s="28"/>
      <c r="I61" s="6"/>
      <c r="J61" s="6"/>
    </row>
    <row r="62" spans="1:10" ht="20.100000000000001" customHeight="1" x14ac:dyDescent="0.2">
      <c r="A62" s="26">
        <f t="shared" si="3"/>
        <v>46348</v>
      </c>
      <c r="B62" s="27">
        <f t="shared" si="4"/>
        <v>46348</v>
      </c>
      <c r="C62" s="27"/>
      <c r="D62" s="25" t="s">
        <v>80</v>
      </c>
      <c r="E62" s="34"/>
      <c r="F62" s="28" t="s">
        <v>9</v>
      </c>
      <c r="G62" s="28" t="s">
        <v>46</v>
      </c>
      <c r="H62" s="6"/>
    </row>
    <row r="63" spans="1:10" ht="20.100000000000001" customHeight="1" x14ac:dyDescent="0.2">
      <c r="A63" s="26">
        <f t="shared" si="3"/>
        <v>46355</v>
      </c>
      <c r="B63" s="27">
        <f t="shared" si="4"/>
        <v>46355</v>
      </c>
      <c r="C63" s="28"/>
      <c r="D63" s="24" t="s">
        <v>8</v>
      </c>
      <c r="E63" s="29"/>
      <c r="F63" s="29" t="s">
        <v>11</v>
      </c>
      <c r="G63" s="28" t="s">
        <v>47</v>
      </c>
      <c r="H63" s="6"/>
    </row>
    <row r="64" spans="1:10" ht="20.100000000000001" customHeight="1" x14ac:dyDescent="0.2">
      <c r="A64" s="26">
        <f t="shared" si="3"/>
        <v>46362</v>
      </c>
      <c r="B64" s="27">
        <f t="shared" si="4"/>
        <v>46362</v>
      </c>
      <c r="C64" s="28"/>
      <c r="D64" s="24" t="s">
        <v>69</v>
      </c>
      <c r="E64" s="29"/>
      <c r="F64" s="29" t="s">
        <v>9</v>
      </c>
      <c r="G64" s="28" t="s">
        <v>48</v>
      </c>
    </row>
    <row r="65" spans="1:8" ht="20.100000000000001" customHeight="1" x14ac:dyDescent="0.2">
      <c r="A65" s="26">
        <f t="shared" si="3"/>
        <v>46369</v>
      </c>
      <c r="B65" s="27">
        <f t="shared" si="4"/>
        <v>46369</v>
      </c>
      <c r="C65" s="28"/>
      <c r="D65" s="24" t="s">
        <v>76</v>
      </c>
      <c r="E65" s="33"/>
      <c r="F65" s="28" t="s">
        <v>9</v>
      </c>
      <c r="G65" s="28" t="s">
        <v>49</v>
      </c>
    </row>
    <row r="66" spans="1:8" ht="20.100000000000001" customHeight="1" x14ac:dyDescent="0.2">
      <c r="A66" s="26">
        <f t="shared" si="3"/>
        <v>46376</v>
      </c>
      <c r="B66" s="27">
        <f t="shared" si="4"/>
        <v>46376</v>
      </c>
      <c r="C66" s="28"/>
      <c r="D66" s="24" t="s">
        <v>40</v>
      </c>
      <c r="E66" s="33"/>
      <c r="F66" s="44" t="s">
        <v>9</v>
      </c>
      <c r="G66" s="28" t="s">
        <v>51</v>
      </c>
      <c r="H66" s="6"/>
    </row>
    <row r="67" spans="1:8" ht="20.100000000000001" customHeight="1" x14ac:dyDescent="0.2">
      <c r="A67" s="26">
        <f t="shared" si="3"/>
        <v>46380</v>
      </c>
      <c r="B67" s="27">
        <f>+B66+4</f>
        <v>46380</v>
      </c>
      <c r="C67" s="28"/>
      <c r="D67" s="41" t="s">
        <v>75</v>
      </c>
      <c r="E67" s="33"/>
      <c r="F67" s="29" t="s">
        <v>9</v>
      </c>
      <c r="G67" s="28" t="s">
        <v>57</v>
      </c>
      <c r="H67" s="6"/>
    </row>
    <row r="68" spans="1:8" ht="20.100000000000001" customHeight="1" x14ac:dyDescent="0.2">
      <c r="A68" s="26">
        <f t="shared" si="3"/>
        <v>46381</v>
      </c>
      <c r="B68" s="27">
        <f>+B67+1</f>
        <v>46381</v>
      </c>
      <c r="C68" s="45"/>
      <c r="D68" s="24" t="s">
        <v>28</v>
      </c>
      <c r="E68" s="46"/>
      <c r="F68" s="29" t="s">
        <v>9</v>
      </c>
      <c r="G68" s="28" t="s">
        <v>52</v>
      </c>
      <c r="H68" s="6"/>
    </row>
    <row r="69" spans="1:8" ht="20.100000000000001" customHeight="1" x14ac:dyDescent="0.2">
      <c r="A69" s="26">
        <f t="shared" si="3"/>
        <v>46382</v>
      </c>
      <c r="B69" s="27">
        <f>+B68+1</f>
        <v>46382</v>
      </c>
      <c r="C69" s="47"/>
      <c r="D69" s="24" t="s">
        <v>8</v>
      </c>
      <c r="E69" s="48"/>
      <c r="F69" s="44" t="s">
        <v>9</v>
      </c>
      <c r="G69" s="28" t="s">
        <v>53</v>
      </c>
      <c r="H69" s="6"/>
    </row>
    <row r="70" spans="1:8" ht="20.100000000000001" customHeight="1" x14ac:dyDescent="0.2">
      <c r="A70" s="26">
        <f t="shared" si="3"/>
        <v>46383</v>
      </c>
      <c r="B70" s="27">
        <f>+B66+7</f>
        <v>46383</v>
      </c>
      <c r="C70" s="40"/>
      <c r="D70" s="24" t="s">
        <v>8</v>
      </c>
      <c r="E70" s="32"/>
      <c r="F70" s="44" t="s">
        <v>9</v>
      </c>
      <c r="G70" s="31" t="s">
        <v>54</v>
      </c>
      <c r="H70" s="6"/>
    </row>
    <row r="71" spans="1:8" ht="20.100000000000001" customHeight="1" x14ac:dyDescent="0.2">
      <c r="A71" s="26">
        <f t="shared" ref="A71" si="5">B71</f>
        <v>46387</v>
      </c>
      <c r="B71" s="27">
        <f>+B70+4</f>
        <v>46387</v>
      </c>
      <c r="C71" s="49"/>
      <c r="D71" s="28" t="s">
        <v>55</v>
      </c>
      <c r="E71" s="32"/>
      <c r="F71" s="44" t="s">
        <v>9</v>
      </c>
      <c r="G71" s="28" t="s">
        <v>56</v>
      </c>
      <c r="H71" s="6"/>
    </row>
    <row r="72" spans="1:8" x14ac:dyDescent="0.2">
      <c r="A72" s="15"/>
      <c r="B72" s="10"/>
      <c r="C72" s="10"/>
      <c r="E72" s="9"/>
      <c r="F72" s="9"/>
      <c r="G72" s="15"/>
    </row>
    <row r="73" spans="1:8" x14ac:dyDescent="0.2">
      <c r="A73" s="14"/>
    </row>
    <row r="74" spans="1:8" x14ac:dyDescent="0.2">
      <c r="A74" s="14"/>
      <c r="F74" s="8"/>
      <c r="G74" s="18"/>
    </row>
    <row r="75" spans="1:8" x14ac:dyDescent="0.2">
      <c r="A75" s="14"/>
      <c r="B75"/>
      <c r="C75" s="13"/>
      <c r="G75"/>
    </row>
    <row r="76" spans="1:8" x14ac:dyDescent="0.2">
      <c r="A76" s="14"/>
      <c r="B76"/>
      <c r="C76" s="11"/>
      <c r="G76"/>
    </row>
    <row r="77" spans="1:8" x14ac:dyDescent="0.2">
      <c r="A77" s="16"/>
      <c r="B77"/>
      <c r="C77" s="11"/>
      <c r="G77"/>
    </row>
    <row r="78" spans="1:8" x14ac:dyDescent="0.2">
      <c r="A78" s="16"/>
      <c r="B78"/>
      <c r="C78" s="11"/>
      <c r="F78" s="19"/>
      <c r="G78"/>
    </row>
    <row r="79" spans="1:8" x14ac:dyDescent="0.2">
      <c r="A79" s="14"/>
      <c r="B79"/>
      <c r="C79" s="11"/>
      <c r="G79"/>
    </row>
    <row r="80" spans="1:8" x14ac:dyDescent="0.2">
      <c r="A80" s="14"/>
      <c r="B80"/>
      <c r="C80" s="11"/>
      <c r="G80"/>
    </row>
    <row r="81" spans="1:254" x14ac:dyDescent="0.2">
      <c r="A81" s="14"/>
      <c r="B81"/>
      <c r="C81" s="11"/>
      <c r="G81"/>
    </row>
    <row r="82" spans="1:254" x14ac:dyDescent="0.2">
      <c r="A82" s="14"/>
      <c r="B82"/>
      <c r="G82"/>
    </row>
    <row r="83" spans="1:254" s="17" customFormat="1" x14ac:dyDescent="0.2">
      <c r="A83" s="14"/>
      <c r="B83"/>
      <c r="C83" s="5"/>
      <c r="D83" s="20"/>
      <c r="F83" s="8"/>
      <c r="G83" s="4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</row>
    <row r="84" spans="1:254" s="17" customFormat="1" x14ac:dyDescent="0.2">
      <c r="A84" s="14"/>
      <c r="B84" s="12"/>
      <c r="C84" s="5"/>
      <c r="D84"/>
      <c r="E84"/>
      <c r="F84" s="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</row>
    <row r="85" spans="1:254" s="17" customFormat="1" x14ac:dyDescent="0.2">
      <c r="B85" s="12"/>
      <c r="C85" s="5"/>
      <c r="D85"/>
      <c r="E85"/>
      <c r="F85" s="4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</row>
    <row r="86" spans="1:254" s="17" customFormat="1" x14ac:dyDescent="0.2">
      <c r="B86" s="12"/>
      <c r="C86" s="5"/>
      <c r="D86"/>
      <c r="E86"/>
      <c r="F86" s="4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</row>
    <row r="87" spans="1:254" s="17" customFormat="1" x14ac:dyDescent="0.2">
      <c r="B87" s="12"/>
      <c r="C87" s="5"/>
      <c r="D87"/>
      <c r="E87"/>
      <c r="F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</row>
    <row r="88" spans="1:254" s="17" customFormat="1" x14ac:dyDescent="0.2">
      <c r="B88" s="12"/>
      <c r="C88" s="5"/>
      <c r="D88"/>
      <c r="E88"/>
      <c r="F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</row>
    <row r="89" spans="1:254" x14ac:dyDescent="0.2">
      <c r="B89" s="12"/>
    </row>
  </sheetData>
  <autoFilter ref="A6:G71" xr:uid="{00000000-0009-0000-0000-000000000000}"/>
  <mergeCells count="2">
    <mergeCell ref="A1:G1"/>
    <mergeCell ref="A5:G5"/>
  </mergeCells>
  <pageMargins left="0.74803149606299213" right="0.47244094488188981" top="0.70866141732283472" bottom="0.31496062992125984" header="0.59055118110236227" footer="0"/>
  <pageSetup paperSize="9" scale="55" orientation="portrait" r:id="rId1"/>
  <headerFooter alignWithMargins="0">
    <oddHeader>&amp;L&amp;G&amp;C&amp;"Arial,Vet"&amp;14PGU Collecte Rooster 2026&amp;R&amp;G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E01790D37A54CAA7E415BE9C81B47" ma:contentTypeVersion="12" ma:contentTypeDescription="Een nieuw document maken." ma:contentTypeScope="" ma:versionID="888c4d8871f11334341a681baf65c0d8">
  <xsd:schema xmlns:xsd="http://www.w3.org/2001/XMLSchema" xmlns:xs="http://www.w3.org/2001/XMLSchema" xmlns:p="http://schemas.microsoft.com/office/2006/metadata/properties" xmlns:ns2="7c38515e-190e-4351-a11e-17967a31dd73" targetNamespace="http://schemas.microsoft.com/office/2006/metadata/properties" ma:root="true" ma:fieldsID="416f7004e75b0089e8eee8fd3175cbfb" ns2:_="">
    <xsd:import namespace="7c38515e-190e-4351-a11e-17967a31dd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Location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8515e-190e-4351-a11e-17967a31d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dc68b36e-ece3-435c-ad8d-f00961ac7f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38515e-190e-4351-a11e-17967a31dd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86C0FB-208E-4B29-B72C-147347F727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8A27EE-6CCD-495C-B0FD-07C0A3D2C72E}"/>
</file>

<file path=customXml/itemProps3.xml><?xml version="1.0" encoding="utf-8"?>
<ds:datastoreItem xmlns:ds="http://schemas.openxmlformats.org/officeDocument/2006/customXml" ds:itemID="{362F02ED-0734-4018-8EA3-031226766564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0af0c99c-9f5d-4197-9334-ab4da5cb3672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Collecterooster 2026</vt:lpstr>
      <vt:lpstr>'Collecterooster 2026'!Afdrukbereik</vt:lpstr>
      <vt:lpstr>'Collecterooster 2026'!Print</vt:lpstr>
    </vt:vector>
  </TitlesOfParts>
  <Company>Samen op weg gemeente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Rosalie Schoemaker</cp:lastModifiedBy>
  <cp:lastPrinted>2025-12-17T11:58:53Z</cp:lastPrinted>
  <dcterms:created xsi:type="dcterms:W3CDTF">2005-08-15T11:37:23Z</dcterms:created>
  <dcterms:modified xsi:type="dcterms:W3CDTF">2025-12-17T11:59:07Z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0B27B4B82992440B892F2AA26F47D7E8_12</vt:lpwstr>
  </property>
  <property fmtid="{D5CDD505-2E9C-101B-9397-08002B2CF9AE}" pid="3" name="KSOProductBuildVer">
    <vt:lpwstr>1033-12.2.0.18607</vt:lpwstr>
  </property>
  <property fmtid="{D5CDD505-2E9C-101B-9397-08002B2CF9AE}" pid="4" name="ContentTypeId">
    <vt:lpwstr>0x010100B7CE01790D37A54CAA7E415BE9C81B47</vt:lpwstr>
  </property>
  <property fmtid="{D5CDD505-2E9C-101B-9397-08002B2CF9AE}" pid="5" name="MediaServiceImageTags">
    <vt:lpwstr/>
  </property>
</Properties>
</file>